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nj-my.sharepoint.com/personal/rzec_its_jnj_com/Documents/Desktop/"/>
    </mc:Choice>
  </mc:AlternateContent>
  <xr:revisionPtr revIDLastSave="27" documentId="8_{C654FF56-2F12-4FF2-96F3-0139BB2ED630}" xr6:coauthVersionLast="47" xr6:coauthVersionMax="47" xr10:uidLastSave="{32314D8E-7167-4E04-8404-7449C249737A}"/>
  <bookViews>
    <workbookView xWindow="-108" yWindow="-108" windowWidth="23256" windowHeight="12576" xr2:uid="{B0A344DF-290D-4A5C-BA4F-ECD0005C52D3}"/>
  </bookViews>
  <sheets>
    <sheet name="Sheet1" sheetId="1" r:id="rId1"/>
  </sheets>
  <definedNames>
    <definedName name="_xlnm._FilterDatabase" localSheetId="0" hidden="1">Sheet1!$C$4:$D$7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F6" i="1" s="1"/>
  <c r="E7" i="1" l="1"/>
  <c r="F5" i="1"/>
  <c r="F7" i="1" l="1"/>
  <c r="E8" i="1"/>
  <c r="E9" i="1" l="1"/>
  <c r="F9" i="1" s="1"/>
  <c r="F8" i="1"/>
</calcChain>
</file>

<file path=xl/sharedStrings.xml><?xml version="1.0" encoding="utf-8"?>
<sst xmlns="http://schemas.openxmlformats.org/spreadsheetml/2006/main" count="18" uniqueCount="16">
  <si>
    <t xml:space="preserve">Kvadratura </t>
  </si>
  <si>
    <t>Broj dolazaka</t>
  </si>
  <si>
    <t>Pretplata</t>
  </si>
  <si>
    <t>IZRAČUN USLUGE</t>
  </si>
  <si>
    <t>Jednom</t>
  </si>
  <si>
    <t>Svaka 2 tjedna</t>
  </si>
  <si>
    <t>Svakih 10 dana</t>
  </si>
  <si>
    <t>Jednom tjedno</t>
  </si>
  <si>
    <t>3 mjeseca</t>
  </si>
  <si>
    <t>6 mjeseci</t>
  </si>
  <si>
    <t>Ne želim pretplatu</t>
  </si>
  <si>
    <t>UKUPNO po dolasku</t>
  </si>
  <si>
    <r>
      <t>Cijena (</t>
    </r>
    <r>
      <rPr>
        <sz val="11"/>
        <color theme="1"/>
        <rFont val="Calibri"/>
        <family val="2"/>
        <charset val="238"/>
      </rPr>
      <t>€)</t>
    </r>
  </si>
  <si>
    <t>Cijena (Kn)</t>
  </si>
  <si>
    <t>UKUPNO pretplata</t>
  </si>
  <si>
    <t>Dinamika čišćenja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</si>
</sst>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_-* #,##0.00\ [$kn-41A]_-;\-* #,##0.00\ [$kn-41A]_-;_-* &quot;-&quot;??\ [$kn-41A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right"/>
    </xf>
    <xf numFmtId="165" fontId="0" fillId="0" borderId="0" xfId="0" applyNumberFormat="1"/>
    <xf numFmtId="0" fontId="0" fillId="0" borderId="0" xfId="0" applyBorder="1"/>
    <xf numFmtId="0" fontId="2" fillId="0" borderId="2" xfId="0" applyFont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164" fontId="1" fillId="0" borderId="1" xfId="1" applyNumberFormat="1" applyFont="1" applyBorder="1"/>
    <xf numFmtId="0" fontId="2" fillId="0" borderId="8" xfId="0" applyFont="1" applyBorder="1"/>
    <xf numFmtId="0" fontId="0" fillId="0" borderId="9" xfId="0" applyFont="1" applyBorder="1"/>
    <xf numFmtId="0" fontId="0" fillId="0" borderId="9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0" borderId="5" xfId="0" applyFont="1" applyBorder="1"/>
    <xf numFmtId="165" fontId="0" fillId="0" borderId="6" xfId="0" applyNumberFormat="1" applyFont="1" applyBorder="1"/>
    <xf numFmtId="0" fontId="0" fillId="0" borderId="7" xfId="0" applyFont="1" applyBorder="1"/>
    <xf numFmtId="0" fontId="0" fillId="0" borderId="11" xfId="0" applyFont="1" applyBorder="1"/>
    <xf numFmtId="164" fontId="1" fillId="0" borderId="11" xfId="1" applyNumberFormat="1" applyFont="1" applyBorder="1"/>
    <xf numFmtId="165" fontId="0" fillId="0" borderId="12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2F579-99E0-475A-B0EE-1D4F5C2B7EC5}">
  <dimension ref="C3:K40"/>
  <sheetViews>
    <sheetView tabSelected="1" workbookViewId="0">
      <selection activeCell="D5" sqref="D5"/>
    </sheetView>
  </sheetViews>
  <sheetFormatPr defaultRowHeight="14.4" x14ac:dyDescent="0.3"/>
  <cols>
    <col min="3" max="3" width="18" customWidth="1"/>
    <col min="4" max="4" width="20.21875" customWidth="1"/>
    <col min="5" max="5" width="22.21875" customWidth="1"/>
    <col min="6" max="6" width="14.88671875" customWidth="1"/>
    <col min="7" max="7" width="20.109375" customWidth="1"/>
    <col min="8" max="8" width="21.5546875" customWidth="1"/>
    <col min="9" max="9" width="13.77734375" bestFit="1" customWidth="1"/>
    <col min="11" max="11" width="20.88671875" customWidth="1"/>
    <col min="12" max="12" width="15" customWidth="1"/>
    <col min="13" max="13" width="18.88671875" customWidth="1"/>
  </cols>
  <sheetData>
    <row r="3" spans="3:11" ht="15" thickBot="1" x14ac:dyDescent="0.35">
      <c r="K3" s="3"/>
    </row>
    <row r="4" spans="3:11" x14ac:dyDescent="0.3">
      <c r="C4" s="15" t="s">
        <v>3</v>
      </c>
      <c r="D4" s="16"/>
      <c r="E4" s="17" t="s">
        <v>12</v>
      </c>
      <c r="F4" s="18" t="s">
        <v>13</v>
      </c>
    </row>
    <row r="5" spans="3:11" x14ac:dyDescent="0.3">
      <c r="C5" s="19" t="s">
        <v>0</v>
      </c>
      <c r="D5" s="12">
        <v>50</v>
      </c>
      <c r="E5" s="14">
        <f>D5*0.89</f>
        <v>44.5</v>
      </c>
      <c r="F5" s="20">
        <f>E5*7.5345</f>
        <v>335.28525000000002</v>
      </c>
      <c r="G5" s="4"/>
    </row>
    <row r="6" spans="3:11" x14ac:dyDescent="0.3">
      <c r="C6" s="19" t="s">
        <v>1</v>
      </c>
      <c r="D6" s="13" t="s">
        <v>6</v>
      </c>
      <c r="E6" s="14">
        <f>IF(D6="Jednom",E5,IF(D6="Svaka 2 tjedna",E5-(E5*0.03),IF(D6="Svakih 10 dana",E5-(E5*0.05),IF(D6="Jednom tjedno",E5-(E5*0.08)))))</f>
        <v>42.274999999999999</v>
      </c>
      <c r="F6" s="20">
        <f t="shared" ref="F6:F9" si="0">E6*7.5345</f>
        <v>318.52098749999999</v>
      </c>
    </row>
    <row r="7" spans="3:11" x14ac:dyDescent="0.3">
      <c r="C7" s="19" t="s">
        <v>2</v>
      </c>
      <c r="D7" s="13" t="s">
        <v>8</v>
      </c>
      <c r="E7" s="14">
        <f>IF(D7="Ne želim pretplatu",E6,IF(D7="3 mjeseca",E6-(E6*0.1),IF(D7="6 mjeseci",E6-(E6*0.15))))</f>
        <v>38.047499999999999</v>
      </c>
      <c r="F7" s="20">
        <f t="shared" si="0"/>
        <v>286.66888875000001</v>
      </c>
    </row>
    <row r="8" spans="3:11" x14ac:dyDescent="0.3">
      <c r="C8" s="19" t="s">
        <v>11</v>
      </c>
      <c r="D8" s="12"/>
      <c r="E8" s="14">
        <f>E7</f>
        <v>38.047499999999999</v>
      </c>
      <c r="F8" s="20">
        <f t="shared" si="0"/>
        <v>286.66888875000001</v>
      </c>
      <c r="G8" s="4"/>
    </row>
    <row r="9" spans="3:11" ht="15" thickBot="1" x14ac:dyDescent="0.35">
      <c r="C9" s="21" t="s">
        <v>14</v>
      </c>
      <c r="D9" s="22"/>
      <c r="E9" s="23">
        <f>IF(AND(D6="Svaka 2 tjedna",D7="3 mjeseca"),E8*6,IF(AND(D6="Svaka 2 tjedna",D7="6 mjeseci"),E8*12,IF(AND(D6="Svakih 10 dana",D7="3 mjeseca"),E8*9,IF(AND(D6="Svakih 10 dana",D7="6 mjeseci"),E8*18,IF(AND(D6="Jednom tjedno",D7="3 mjeseca"),E8*12,IF(AND(D6="Jednom tjedno",D7="6 mjeseci"),E8*24,""))))))</f>
        <v>342.42750000000001</v>
      </c>
      <c r="F9" s="24">
        <f t="shared" si="0"/>
        <v>2580.01999875</v>
      </c>
      <c r="G9" s="1"/>
    </row>
    <row r="10" spans="3:11" x14ac:dyDescent="0.3">
      <c r="E10" s="2"/>
      <c r="F10" s="4"/>
      <c r="G10" s="4"/>
    </row>
    <row r="11" spans="3:11" ht="15" thickBot="1" x14ac:dyDescent="0.35">
      <c r="E11" s="2"/>
      <c r="F11" s="4"/>
      <c r="G11" s="4"/>
    </row>
    <row r="12" spans="3:11" x14ac:dyDescent="0.3">
      <c r="C12" s="6" t="s">
        <v>15</v>
      </c>
      <c r="D12" s="7"/>
    </row>
    <row r="13" spans="3:11" x14ac:dyDescent="0.3">
      <c r="C13" s="8" t="s">
        <v>4</v>
      </c>
      <c r="D13" s="9" t="s">
        <v>10</v>
      </c>
    </row>
    <row r="14" spans="3:11" x14ac:dyDescent="0.3">
      <c r="C14" s="8" t="s">
        <v>5</v>
      </c>
      <c r="D14" s="9" t="s">
        <v>8</v>
      </c>
    </row>
    <row r="15" spans="3:11" x14ac:dyDescent="0.3">
      <c r="C15" s="8" t="s">
        <v>6</v>
      </c>
      <c r="D15" s="9" t="s">
        <v>9</v>
      </c>
    </row>
    <row r="16" spans="3:11" ht="15" thickBot="1" x14ac:dyDescent="0.35">
      <c r="C16" s="10" t="s">
        <v>7</v>
      </c>
      <c r="D16" s="11"/>
    </row>
    <row r="40" spans="7:7" x14ac:dyDescent="0.3">
      <c r="G40" s="5"/>
    </row>
  </sheetData>
  <phoneticPr fontId="3" type="noConversion"/>
  <dataValidations count="4">
    <dataValidation type="whole" allowBlank="1" showInputMessage="1" showErrorMessage="1" sqref="C5" xr:uid="{B0027BDC-7459-4B02-978E-843A5BA52737}">
      <formula1>1</formula1>
      <formula2>40</formula2>
    </dataValidation>
    <dataValidation operator="notBetween" showErrorMessage="1" errorTitle="Pogrešan unos!" error="Molimo unesite cijeli broj!_x000a_" prompt="Unesite kvadraturu prostora" sqref="D5" xr:uid="{37AAA6B6-0DC5-429D-BC0C-D83EE90DB6BF}"/>
    <dataValidation type="list" showErrorMessage="1" errorTitle="Pogrešan unos!" error="Molimo izaberite iz padajućeg izbornika!" prompt="Koliko često želite koristiti naše usluge?" sqref="D6" xr:uid="{46503435-3768-4116-B1EF-A9011AA0AA4A}">
      <formula1>$C$13:$C$16</formula1>
    </dataValidation>
    <dataValidation type="list" showErrorMessage="1" errorTitle="Pogrešan unos!" error="molimo odaberite iz padajućeg izbornika!_x000a_" prompt="Odaberite vrstu pretplate na usluge i dodatno uštedite" sqref="D7" xr:uid="{22D194F3-6894-4E13-B414-9C163C622F86}">
      <formula1>$D$13:$D$16</formula1>
    </dataValidation>
  </dataValidations>
  <pageMargins left="0.7" right="0.7" top="0.75" bottom="0.75" header="0.3" footer="0.3"/>
  <pageSetup paperSize="9" orientation="portrait" r:id="rId1"/>
  <ignoredErrors>
    <ignoredError sqref="F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Zec, Romana [MDDCR]</dc:creator>
  <cp:lastModifiedBy>Zec, Romana [MDDCR]</cp:lastModifiedBy>
  <dcterms:created xsi:type="dcterms:W3CDTF">2022-11-22T13:01:13Z</dcterms:created>
  <dcterms:modified xsi:type="dcterms:W3CDTF">2022-12-20T07:27:36Z</dcterms:modified>
</cp:coreProperties>
</file>